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4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'[1]34.3'!#REF!</definedName>
    <definedName name="\A">#REF!</definedName>
    <definedName name="\B">#REF!</definedName>
    <definedName name="\C" localSheetId="0">'[1]34.3'!#REF!</definedName>
    <definedName name="\C">#REF!</definedName>
    <definedName name="\D">'[3]19.11-12'!$B$51</definedName>
    <definedName name="\G" localSheetId="0">'[1]34.3'!#REF!</definedName>
    <definedName name="\G">#REF!</definedName>
    <definedName name="\I">#REF!</definedName>
    <definedName name="\L">'[3]19.11-12'!$B$53</definedName>
    <definedName name="\M">#REF!</definedName>
    <definedName name="\N" localSheetId="0">'[1]34.5'!#REF!</definedName>
    <definedName name="\N">#REF!</definedName>
    <definedName name="\Q">#REF!</definedName>
    <definedName name="\S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[5]p122!#REF!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[5]p122!#REF!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[5]p122!#REF!</definedName>
    <definedName name="__123Graph_FCurrent" hidden="1">'[3]19.14-15'!#REF!</definedName>
    <definedName name="__123Graph_FGrßfico1" hidden="1">'[3]19.14-15'!#REF!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RM03">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'[3]19.11-12'!$B$53</definedName>
    <definedName name="AÑOSEÑA">#REF!</definedName>
    <definedName name="_xlnm.Print_Area" localSheetId="0">'17.4.2.1'!$A$1:$H$69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24" i="1"/>
  <c r="D24"/>
  <c r="E22" s="1"/>
  <c r="G22"/>
  <c r="G21"/>
  <c r="G20"/>
  <c r="G19"/>
  <c r="G18"/>
  <c r="G17"/>
  <c r="E17"/>
  <c r="G16"/>
  <c r="G15"/>
  <c r="E15"/>
  <c r="G14"/>
  <c r="G13"/>
  <c r="E13"/>
  <c r="G12"/>
  <c r="G11"/>
  <c r="E11"/>
  <c r="G10"/>
  <c r="G9"/>
  <c r="E9"/>
  <c r="G8"/>
  <c r="G7"/>
  <c r="E7"/>
  <c r="E19" l="1"/>
  <c r="E21"/>
  <c r="E8"/>
  <c r="E10"/>
  <c r="E12"/>
  <c r="E14"/>
  <c r="E16"/>
  <c r="E18"/>
  <c r="E20"/>
</calcChain>
</file>

<file path=xl/sharedStrings.xml><?xml version="1.0" encoding="utf-8"?>
<sst xmlns="http://schemas.openxmlformats.org/spreadsheetml/2006/main" count="27" uniqueCount="23">
  <si>
    <t>INDICADORES ECONÓMICOS DEL MEDIO RURAL - FINANCIACIÓN AGRARIA Y PESQUERA</t>
  </si>
  <si>
    <t>17.4.2.1. Subvenciones del MAGRAMA en el Sector Agrario, Industria Agroalimentaria y Desarrollo Rural (miles de euros)</t>
  </si>
  <si>
    <t>Objeto</t>
  </si>
  <si>
    <t>Valor</t>
  </si>
  <si>
    <t>%</t>
  </si>
  <si>
    <t xml:space="preserve"> Medidas de desarrollo rural</t>
  </si>
  <si>
    <t xml:space="preserve"> Modernización de explotaciones</t>
  </si>
  <si>
    <t xml:space="preserve"> Formación agroalimentaria y desarrollo rural</t>
  </si>
  <si>
    <t xml:space="preserve"> Aportación a los Programas de Desarrollo rural Sostenible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</si>
  <si>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</si>
  <si>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</si>
  <si>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</si>
  <si>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</si>
  <si>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 </t>
  </si>
  <si>
    <t xml:space="preserve"> Seguros agrarios</t>
  </si>
  <si>
    <t xml:space="preserve"> Fomento de la innovación tecnológica 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</si>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</sst>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.0__;\–#,##0.0__;0.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/>
    <xf numFmtId="164" fontId="2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168" fontId="6" fillId="0" borderId="21">
      <alignment horizontal="right"/>
    </xf>
  </cellStyleXfs>
  <cellXfs count="51">
    <xf numFmtId="0" fontId="0" fillId="0" borderId="0" xfId="0"/>
    <xf numFmtId="164" fontId="3" fillId="0" borderId="0" xfId="1" applyFont="1" applyFill="1" applyAlignment="1">
      <alignment horizontal="center"/>
    </xf>
    <xf numFmtId="0" fontId="4" fillId="0" borderId="0" xfId="0" applyFont="1"/>
    <xf numFmtId="164" fontId="3" fillId="0" borderId="0" xfId="1" applyFont="1" applyAlignment="1">
      <alignment horizontal="center"/>
    </xf>
    <xf numFmtId="164" fontId="3" fillId="0" borderId="0" xfId="1" applyFont="1" applyFill="1" applyAlignment="1">
      <alignment horizontal="center"/>
    </xf>
    <xf numFmtId="164" fontId="5" fillId="0" borderId="0" xfId="2" applyFont="1" applyFill="1" applyAlignment="1">
      <alignment horizontal="center"/>
    </xf>
    <xf numFmtId="164" fontId="5" fillId="0" borderId="1" xfId="2" applyFont="1" applyFill="1" applyBorder="1" applyAlignment="1">
      <alignment horizontal="center"/>
    </xf>
    <xf numFmtId="164" fontId="6" fillId="2" borderId="2" xfId="2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/>
    </xf>
    <xf numFmtId="1" fontId="6" fillId="2" borderId="4" xfId="2" applyNumberFormat="1" applyFont="1" applyFill="1" applyBorder="1" applyAlignment="1">
      <alignment horizontal="center" vertical="center"/>
    </xf>
    <xf numFmtId="1" fontId="6" fillId="2" borderId="5" xfId="2" applyNumberFormat="1" applyFont="1" applyFill="1" applyBorder="1" applyAlignment="1">
      <alignment horizontal="center" vertical="center"/>
    </xf>
    <xf numFmtId="1" fontId="6" fillId="2" borderId="6" xfId="2" applyNumberFormat="1" applyFont="1" applyFill="1" applyBorder="1" applyAlignment="1">
      <alignment horizontal="center" vertical="center"/>
    </xf>
    <xf numFmtId="1" fontId="6" fillId="2" borderId="7" xfId="2" applyNumberFormat="1" applyFont="1" applyFill="1" applyBorder="1" applyAlignment="1">
      <alignment horizontal="center" vertical="center"/>
    </xf>
    <xf numFmtId="1" fontId="6" fillId="2" borderId="8" xfId="2" applyNumberFormat="1" applyFont="1" applyFill="1" applyBorder="1" applyAlignment="1">
      <alignment horizontal="center" vertical="center"/>
    </xf>
    <xf numFmtId="164" fontId="6" fillId="2" borderId="9" xfId="2" applyFont="1" applyFill="1" applyBorder="1" applyAlignment="1">
      <alignment horizontal="center" vertical="center"/>
    </xf>
    <xf numFmtId="164" fontId="6" fillId="2" borderId="10" xfId="2" applyFont="1" applyFill="1" applyBorder="1" applyAlignment="1">
      <alignment horizontal="center" vertical="center"/>
    </xf>
    <xf numFmtId="164" fontId="6" fillId="2" borderId="11" xfId="2" applyFont="1" applyFill="1" applyBorder="1" applyAlignment="1">
      <alignment horizontal="center" vertical="center"/>
    </xf>
    <xf numFmtId="164" fontId="6" fillId="0" borderId="12" xfId="2" applyFont="1" applyBorder="1"/>
    <xf numFmtId="165" fontId="6" fillId="3" borderId="12" xfId="0" applyNumberFormat="1" applyFont="1" applyFill="1" applyBorder="1" applyAlignment="1" applyProtection="1">
      <alignment horizontal="right"/>
    </xf>
    <xf numFmtId="166" fontId="6" fillId="3" borderId="13" xfId="0" applyNumberFormat="1" applyFont="1" applyFill="1" applyBorder="1" applyAlignment="1" applyProtection="1">
      <alignment horizontal="right"/>
    </xf>
    <xf numFmtId="165" fontId="6" fillId="3" borderId="14" xfId="0" applyNumberFormat="1" applyFont="1" applyFill="1" applyBorder="1" applyAlignment="1" applyProtection="1">
      <alignment horizontal="right"/>
    </xf>
    <xf numFmtId="166" fontId="6" fillId="3" borderId="15" xfId="0" applyNumberFormat="1" applyFont="1" applyFill="1" applyBorder="1" applyAlignment="1" applyProtection="1">
      <alignment horizontal="right"/>
    </xf>
    <xf numFmtId="4" fontId="6" fillId="3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Alignment="1">
      <alignment horizontal="right"/>
    </xf>
    <xf numFmtId="165" fontId="6" fillId="3" borderId="16" xfId="0" applyNumberFormat="1" applyFont="1" applyFill="1" applyBorder="1" applyAlignment="1" applyProtection="1">
      <alignment horizontal="right"/>
    </xf>
    <xf numFmtId="166" fontId="6" fillId="3" borderId="17" xfId="0" applyNumberFormat="1" applyFont="1" applyFill="1" applyBorder="1" applyAlignment="1" applyProtection="1">
      <alignment horizontal="right"/>
    </xf>
    <xf numFmtId="164" fontId="6" fillId="0" borderId="12" xfId="2" applyFont="1" applyFill="1" applyBorder="1"/>
    <xf numFmtId="4" fontId="8" fillId="0" borderId="0" xfId="0" applyNumberFormat="1" applyFont="1" applyAlignment="1">
      <alignment horizontal="right"/>
    </xf>
    <xf numFmtId="37" fontId="6" fillId="0" borderId="12" xfId="2" applyNumberFormat="1" applyFont="1" applyBorder="1" applyProtection="1"/>
    <xf numFmtId="0" fontId="7" fillId="0" borderId="0" xfId="0" applyFont="1" applyAlignment="1">
      <alignment horizontal="right"/>
    </xf>
    <xf numFmtId="164" fontId="6" fillId="0" borderId="12" xfId="2" applyFont="1" applyBorder="1" applyAlignment="1">
      <alignment horizontal="left"/>
    </xf>
    <xf numFmtId="0" fontId="0" fillId="0" borderId="17" xfId="0" applyBorder="1"/>
    <xf numFmtId="0" fontId="0" fillId="0" borderId="12" xfId="0" applyFill="1" applyBorder="1"/>
    <xf numFmtId="164" fontId="9" fillId="2" borderId="9" xfId="2" applyFont="1" applyFill="1" applyBorder="1"/>
    <xf numFmtId="165" fontId="9" fillId="2" borderId="9" xfId="0" applyNumberFormat="1" applyFont="1" applyFill="1" applyBorder="1" applyAlignment="1" applyProtection="1">
      <alignment horizontal="right"/>
    </xf>
    <xf numFmtId="166" fontId="9" fillId="2" borderId="18" xfId="0" applyNumberFormat="1" applyFont="1" applyFill="1" applyBorder="1" applyAlignment="1" applyProtection="1">
      <alignment horizontal="right"/>
    </xf>
    <xf numFmtId="165" fontId="9" fillId="2" borderId="19" xfId="0" applyNumberFormat="1" applyFont="1" applyFill="1" applyBorder="1" applyAlignment="1" applyProtection="1">
      <alignment horizontal="right"/>
    </xf>
    <xf numFmtId="166" fontId="9" fillId="2" borderId="0" xfId="0" applyNumberFormat="1" applyFont="1" applyFill="1" applyBorder="1" applyAlignment="1" applyProtection="1">
      <alignment horizontal="right"/>
    </xf>
    <xf numFmtId="0" fontId="0" fillId="0" borderId="20" xfId="0" applyBorder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5" fillId="0" borderId="0" xfId="0" applyFont="1"/>
    <xf numFmtId="0" fontId="0" fillId="0" borderId="0" xfId="0" applyFill="1"/>
  </cellXfs>
  <cellStyles count="7">
    <cellStyle name="Euro" xfId="3"/>
    <cellStyle name="Normal" xfId="0" builtinId="0"/>
    <cellStyle name="Normal 2" xfId="4"/>
    <cellStyle name="Normal 3" xfId="5"/>
    <cellStyle name="Normal_FINAN1" xfId="1"/>
    <cellStyle name="Normal_FINAN2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 en el Sector Agrario,
Industria Agroalimentaria y Desarrollo Rural. Año 2015</a:t>
            </a:r>
          </a:p>
        </c:rich>
      </c:tx>
      <c:layout>
        <c:manualLayout>
          <c:xMode val="edge"/>
          <c:yMode val="edge"/>
          <c:x val="0.11646597764689402"/>
          <c:y val="2.06794682422451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2289178480698654"/>
          <c:y val="0.14918759231905465"/>
          <c:w val="0.48092416631778095"/>
          <c:h val="0.53028064992614132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414831254424105E-2"/>
                  <c:y val="6.1987832118731413E-2"/>
                </c:manualLayout>
              </c:layout>
              <c:dLblPos val="bestFit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0"/>
                  <c:y val="-1.5755785327424915E-2"/>
                </c:manualLayout>
              </c:layout>
              <c:showPercent val="1"/>
            </c:dLbl>
            <c:dLbl>
              <c:idx val="13"/>
              <c:layout>
                <c:manualLayout>
                  <c:x val="2.6376524892845368E-3"/>
                  <c:y val="5.9084194977843509E-3"/>
                </c:manualLayout>
              </c:layout>
              <c:showPercent val="1"/>
            </c:dLbl>
            <c:dLbl>
              <c:idx val="14"/>
              <c:layout>
                <c:manualLayout>
                  <c:x val="-6.9611410207552071E-2"/>
                  <c:y val="-2.7689906787975522E-2"/>
                </c:manualLayout>
              </c:layout>
              <c:dLblPos val="bestFit"/>
              <c:showPercent val="1"/>
            </c:dLbl>
            <c:dLbl>
              <c:idx val="15"/>
              <c:layout>
                <c:manualLayout>
                  <c:x val="2.6376524892845368E-3"/>
                  <c:y val="2.1664204825209275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'17.4.2.1'!$A$7:$A$22</c:f>
              <c:strCache>
                <c:ptCount val="16"/>
                <c:pt idx="0">
                  <c:v> Medidas de desarrollo rural</c:v>
                </c:pt>
                <c:pt idx="1">
                  <c:v> Modernización de explotaciones</c:v>
                </c:pt>
                <c:pt idx="2">
                  <c:v> Formación agroalimentaria y desarrollo rural</c:v>
                </c:pt>
                <c:pt idx="3">
                  <c:v> Aportación a los Programas de Desarrollo rural Sostenible</c:v>
                </c:pt>
                <c:pt idx="4">
                  <c:v> Medidas P.A.C. y de Desarrollo rural</c:v>
                </c:pt>
                <c:pt idx="5">
                  <c:v> Diversificación de la economía rural</c:v>
                </c:pt>
                <c:pt idx="6">
                  <c:v> Infraestructuras y otras medidas de desarrollo rural</c:v>
                </c:pt>
                <c:pt idx="7">
                  <c:v> Fomento del Asociacionismo Agrario y Cooperativo y OPA's</c:v>
                </c:pt>
                <c:pt idx="8">
                  <c:v> Fomento Industria Agroalimentaria </c:v>
                </c:pt>
                <c:pt idx="9">
                  <c:v> Seguros agrarios</c:v>
                </c:pt>
                <c:pt idx="10">
                  <c:v> Fomento de la innovación tecnológica </c:v>
                </c:pt>
                <c:pt idx="11">
                  <c:v> Sanidad de la producción agraria</c:v>
                </c:pt>
                <c:pt idx="12">
                  <c:v> Mejora de la calidad de la producción agraria</c:v>
                </c:pt>
                <c:pt idx="13">
                  <c:v> Mejora de la organización de la producción</c:v>
                </c:pt>
                <c:pt idx="14">
                  <c:v> Regulación de mercados agrarios</c:v>
                </c:pt>
                <c:pt idx="15">
                  <c:v> Otras ayudas y subvenciones</c:v>
                </c:pt>
              </c:strCache>
            </c:strRef>
          </c:cat>
          <c:val>
            <c:numRef>
              <c:f>'17.4.2.1'!$F$7:$F$22</c:f>
              <c:numCache>
                <c:formatCode>#,##0.00</c:formatCode>
                <c:ptCount val="16"/>
                <c:pt idx="0">
                  <c:v>1518424.35855</c:v>
                </c:pt>
                <c:pt idx="1">
                  <c:v>2239.8810800000001</c:v>
                </c:pt>
                <c:pt idx="2">
                  <c:v>2752.5837499999998</c:v>
                </c:pt>
                <c:pt idx="3">
                  <c:v>0</c:v>
                </c:pt>
                <c:pt idx="4">
                  <c:v>0</c:v>
                </c:pt>
                <c:pt idx="5">
                  <c:v>112.83497</c:v>
                </c:pt>
                <c:pt idx="6">
                  <c:v>0</c:v>
                </c:pt>
                <c:pt idx="7">
                  <c:v>2632.9121500000001</c:v>
                </c:pt>
                <c:pt idx="8">
                  <c:v>863.87290000000007</c:v>
                </c:pt>
                <c:pt idx="9">
                  <c:v>286504.25498000003</c:v>
                </c:pt>
                <c:pt idx="10">
                  <c:v>187.09081</c:v>
                </c:pt>
                <c:pt idx="11">
                  <c:v>14233.136640000001</c:v>
                </c:pt>
                <c:pt idx="12">
                  <c:v>9927.09123</c:v>
                </c:pt>
                <c:pt idx="13">
                  <c:v>7530.5694400000002</c:v>
                </c:pt>
                <c:pt idx="14">
                  <c:v>4053597.04317</c:v>
                </c:pt>
                <c:pt idx="15">
                  <c:v>279.11828000000003</c:v>
                </c:pt>
              </c:numCache>
            </c:numRef>
          </c:val>
        </c:ser>
        <c:dLbls>
          <c:showPercent val="1"/>
        </c:dLbls>
        <c:gapWidth val="100"/>
        <c:splitType val="percent"/>
        <c:splitPos val="10"/>
        <c:secondPieSize val="15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156664898524665E-2"/>
          <c:y val="0.80206794682422256"/>
          <c:w val="0.91967961659099784"/>
          <c:h val="0.190546528803544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28</xdr:row>
      <xdr:rowOff>152400</xdr:rowOff>
    </xdr:from>
    <xdr:to>
      <xdr:col>7</xdr:col>
      <xdr:colOff>304800</xdr:colOff>
      <xdr:row>66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08-C24_partes/Documents%20and%20Settings/jgarcial/Mis%20documentos/Anuario%20Capitulos%20Excel/Anuario%202001/Aea2001/AEA2001-C3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52"/>
  <sheetViews>
    <sheetView showGridLines="0" tabSelected="1" view="pageBreakPreview" topLeftCell="A27" zoomScaleNormal="75" zoomScaleSheetLayoutView="100" workbookViewId="0">
      <selection activeCell="E19" sqref="E19"/>
    </sheetView>
  </sheetViews>
  <sheetFormatPr baseColWidth="10" defaultRowHeight="12.75"/>
  <cols>
    <col min="1" max="1" width="51.85546875" customWidth="1"/>
    <col min="2" max="2" width="16.7109375" customWidth="1"/>
    <col min="3" max="3" width="12.7109375" customWidth="1"/>
    <col min="4" max="4" width="16.7109375" style="50" customWidth="1"/>
    <col min="5" max="5" width="12.7109375" customWidth="1"/>
    <col min="6" max="6" width="16.7109375" style="50" customWidth="1"/>
    <col min="7" max="7" width="14.8554687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</row>
    <row r="2" spans="1:8" s="2" customFormat="1" ht="12.75" customHeight="1">
      <c r="A2" s="3"/>
      <c r="B2" s="3"/>
      <c r="C2" s="3"/>
      <c r="D2" s="4"/>
      <c r="E2" s="3"/>
      <c r="F2" s="4"/>
      <c r="G2" s="3"/>
    </row>
    <row r="3" spans="1:8" ht="15">
      <c r="A3" s="5" t="s">
        <v>1</v>
      </c>
      <c r="B3" s="5"/>
      <c r="C3" s="5"/>
      <c r="D3" s="5"/>
      <c r="E3" s="5"/>
      <c r="F3" s="5"/>
      <c r="G3" s="5"/>
    </row>
    <row r="4" spans="1:8" ht="14.25" customHeight="1" thickBot="1">
      <c r="A4" s="6"/>
      <c r="B4" s="6"/>
      <c r="C4" s="6"/>
      <c r="D4" s="6"/>
      <c r="E4" s="6"/>
      <c r="F4" s="6"/>
      <c r="G4" s="6"/>
    </row>
    <row r="5" spans="1:8" ht="21.75" customHeight="1">
      <c r="A5" s="7" t="s">
        <v>2</v>
      </c>
      <c r="B5" s="8">
        <v>2013</v>
      </c>
      <c r="C5" s="9"/>
      <c r="D5" s="10">
        <v>2014</v>
      </c>
      <c r="E5" s="11"/>
      <c r="F5" s="12">
        <v>2015</v>
      </c>
      <c r="G5" s="13"/>
    </row>
    <row r="6" spans="1:8" ht="21.75" customHeight="1" thickBot="1">
      <c r="A6" s="14"/>
      <c r="B6" s="15" t="s">
        <v>3</v>
      </c>
      <c r="C6" s="15" t="s">
        <v>4</v>
      </c>
      <c r="D6" s="15" t="s">
        <v>3</v>
      </c>
      <c r="E6" s="15" t="s">
        <v>4</v>
      </c>
      <c r="F6" s="15" t="s">
        <v>3</v>
      </c>
      <c r="G6" s="16" t="s">
        <v>4</v>
      </c>
    </row>
    <row r="7" spans="1:8" ht="14.25">
      <c r="A7" s="17" t="s">
        <v>5</v>
      </c>
      <c r="B7" s="18">
        <v>900000</v>
      </c>
      <c r="C7" s="19">
        <v>12.025924526019232</v>
      </c>
      <c r="D7" s="20">
        <v>1290240</v>
      </c>
      <c r="E7" s="21">
        <f>E24*D7/D24</f>
        <v>17.234282833356488</v>
      </c>
      <c r="F7" s="22">
        <v>1518424.35855</v>
      </c>
      <c r="G7" s="19">
        <f>G24*F7/F24</f>
        <v>25.739126409818613</v>
      </c>
      <c r="H7" s="23"/>
    </row>
    <row r="8" spans="1:8" ht="14.25">
      <c r="A8" s="17" t="s">
        <v>6</v>
      </c>
      <c r="B8" s="18">
        <v>3862.4910800000002</v>
      </c>
      <c r="C8" s="19">
        <v>5.1611140233891684E-2</v>
      </c>
      <c r="D8" s="24">
        <v>4521.8999999999996</v>
      </c>
      <c r="E8" s="25">
        <f>E24*D8/D24</f>
        <v>6.0400935906617916E-2</v>
      </c>
      <c r="F8" s="22">
        <v>2239.8810800000001</v>
      </c>
      <c r="G8" s="19">
        <f>G24*F8/F24</f>
        <v>3.7968689014009002E-2</v>
      </c>
      <c r="H8" s="23"/>
    </row>
    <row r="9" spans="1:8" ht="14.25">
      <c r="A9" s="17" t="s">
        <v>7</v>
      </c>
      <c r="B9" s="18">
        <v>4069.7144700000003</v>
      </c>
      <c r="C9" s="19">
        <v>5.4380087842964844E-2</v>
      </c>
      <c r="D9" s="24">
        <v>3723.2</v>
      </c>
      <c r="E9" s="25">
        <f>E24*D9/D24</f>
        <v>4.9732361301116752E-2</v>
      </c>
      <c r="F9" s="22">
        <v>2752.5837499999998</v>
      </c>
      <c r="G9" s="19">
        <f>G24*F9/F24</f>
        <v>4.6659618370795242E-2</v>
      </c>
      <c r="H9" s="23"/>
    </row>
    <row r="10" spans="1:8" ht="14.25">
      <c r="A10" s="17" t="s">
        <v>8</v>
      </c>
      <c r="B10" s="18">
        <v>131188.98707</v>
      </c>
      <c r="C10" s="19">
        <v>1.7529653968319254</v>
      </c>
      <c r="D10" s="24">
        <v>169908.3</v>
      </c>
      <c r="E10" s="25">
        <f>E24*D10/D24</f>
        <v>2.2695372162813001</v>
      </c>
      <c r="F10" s="22">
        <v>0</v>
      </c>
      <c r="G10" s="19">
        <f>G24*F10/F24</f>
        <v>0</v>
      </c>
      <c r="H10" s="23"/>
    </row>
    <row r="11" spans="1:8" ht="14.25">
      <c r="A11" s="17" t="s">
        <v>9</v>
      </c>
      <c r="B11" s="18">
        <v>0</v>
      </c>
      <c r="C11" s="19">
        <v>0</v>
      </c>
      <c r="D11" s="24">
        <v>0</v>
      </c>
      <c r="E11" s="25">
        <f>E24*D11/D24</f>
        <v>0</v>
      </c>
      <c r="F11" s="22">
        <v>0</v>
      </c>
      <c r="G11" s="19">
        <f>G24*F11/F24</f>
        <v>0</v>
      </c>
      <c r="H11" s="23"/>
    </row>
    <row r="12" spans="1:8" ht="14.25">
      <c r="A12" s="17" t="s">
        <v>10</v>
      </c>
      <c r="B12" s="18">
        <v>4832.0711100000008</v>
      </c>
      <c r="C12" s="19">
        <v>6.4566802748019972E-2</v>
      </c>
      <c r="D12" s="24">
        <v>5221.5</v>
      </c>
      <c r="E12" s="25">
        <f>E24*D12/D24</f>
        <v>6.9745789786683804E-2</v>
      </c>
      <c r="F12" s="22">
        <v>112.83497</v>
      </c>
      <c r="G12" s="19">
        <f>G24*F12/F24</f>
        <v>1.9126889923258938E-3</v>
      </c>
      <c r="H12" s="23"/>
    </row>
    <row r="13" spans="1:8" ht="14.25">
      <c r="A13" s="17" t="s">
        <v>11</v>
      </c>
      <c r="B13" s="18">
        <v>50</v>
      </c>
      <c r="C13" s="19">
        <v>6.6810691811217951E-4</v>
      </c>
      <c r="D13" s="24">
        <v>50</v>
      </c>
      <c r="E13" s="25">
        <f>E24*D13/D24</f>
        <v>6.6787120354959114E-4</v>
      </c>
      <c r="F13" s="22">
        <v>0</v>
      </c>
      <c r="G13" s="19">
        <f>G24*F13/F24</f>
        <v>0</v>
      </c>
      <c r="H13" s="23"/>
    </row>
    <row r="14" spans="1:8" ht="14.25">
      <c r="A14" s="26" t="s">
        <v>12</v>
      </c>
      <c r="B14" s="18">
        <v>4752.2131500000005</v>
      </c>
      <c r="C14" s="19">
        <v>6.3499729637173458E-2</v>
      </c>
      <c r="D14" s="24">
        <v>4390.2</v>
      </c>
      <c r="E14" s="25">
        <f>E24*D14/D24</f>
        <v>5.8641763156468303E-2</v>
      </c>
      <c r="F14" s="22">
        <v>2632.9121500000001</v>
      </c>
      <c r="G14" s="19">
        <f>G24*F14/F24</f>
        <v>4.4631040244581123E-2</v>
      </c>
      <c r="H14" s="27"/>
    </row>
    <row r="15" spans="1:8" ht="14.25">
      <c r="A15" s="17" t="s">
        <v>13</v>
      </c>
      <c r="B15" s="18">
        <v>4197.6739699999998</v>
      </c>
      <c r="C15" s="19">
        <v>5.6089900386728349E-2</v>
      </c>
      <c r="D15" s="24">
        <v>5408.9</v>
      </c>
      <c r="E15" s="25">
        <f>E24*D15/D24</f>
        <v>7.2248971057587666E-2</v>
      </c>
      <c r="F15" s="22">
        <v>863.87290000000007</v>
      </c>
      <c r="G15" s="19">
        <f>G24*F15/F24</f>
        <v>1.4643688801429626E-2</v>
      </c>
      <c r="H15" s="23"/>
    </row>
    <row r="16" spans="1:8" ht="14.25">
      <c r="A16" s="28" t="s">
        <v>14</v>
      </c>
      <c r="B16" s="18">
        <v>234217.12</v>
      </c>
      <c r="C16" s="19">
        <v>3.1296415642462105</v>
      </c>
      <c r="D16" s="24">
        <v>199186.1</v>
      </c>
      <c r="E16" s="25">
        <f>E24*D16/D24</f>
        <v>2.6606132067469845</v>
      </c>
      <c r="F16" s="22">
        <v>286504.25498000003</v>
      </c>
      <c r="G16" s="19">
        <f>G24*F16/F24</f>
        <v>4.8565930823996961</v>
      </c>
      <c r="H16" s="23"/>
    </row>
    <row r="17" spans="1:8" ht="14.25">
      <c r="A17" s="17" t="s">
        <v>15</v>
      </c>
      <c r="B17" s="18">
        <v>1702.1303899999998</v>
      </c>
      <c r="C17" s="19">
        <v>2.2744101781759639E-2</v>
      </c>
      <c r="D17" s="24">
        <v>200</v>
      </c>
      <c r="E17" s="25">
        <f>E24*D17/D24</f>
        <v>2.6714848141983646E-3</v>
      </c>
      <c r="F17" s="22">
        <v>187.09081</v>
      </c>
      <c r="G17" s="19">
        <f>G24*F17/F24</f>
        <v>3.1714151459634838E-3</v>
      </c>
      <c r="H17" s="23"/>
    </row>
    <row r="18" spans="1:8" ht="14.25">
      <c r="A18" s="17" t="s">
        <v>16</v>
      </c>
      <c r="B18" s="18">
        <v>16012.962</v>
      </c>
      <c r="C18" s="19">
        <v>0.21396741383334883</v>
      </c>
      <c r="D18" s="24">
        <v>13001</v>
      </c>
      <c r="E18" s="25">
        <f>E24*D18/D24</f>
        <v>0.1736598703469647</v>
      </c>
      <c r="F18" s="22">
        <v>14233.136640000001</v>
      </c>
      <c r="G18" s="19">
        <f>G24*F18/F24</f>
        <v>0.24126885288841182</v>
      </c>
      <c r="H18" s="23"/>
    </row>
    <row r="19" spans="1:8" ht="14.25">
      <c r="A19" s="17" t="s">
        <v>17</v>
      </c>
      <c r="B19" s="18">
        <v>8428.5119600000016</v>
      </c>
      <c r="C19" s="19">
        <v>0.11262294299734493</v>
      </c>
      <c r="D19" s="24">
        <v>11597.3</v>
      </c>
      <c r="E19" s="25">
        <f>E24*D19/D24</f>
        <v>0.15491005417851347</v>
      </c>
      <c r="F19" s="22">
        <v>9927.09123</v>
      </c>
      <c r="G19" s="19">
        <f>G24*F19/F24</f>
        <v>0.16827618353987173</v>
      </c>
      <c r="H19" s="23"/>
    </row>
    <row r="20" spans="1:8" ht="14.25">
      <c r="A20" s="17" t="s">
        <v>18</v>
      </c>
      <c r="B20" s="18">
        <v>15568.462</v>
      </c>
      <c r="C20" s="19">
        <v>0.20802794333133157</v>
      </c>
      <c r="D20" s="24">
        <v>7870.1</v>
      </c>
      <c r="E20" s="25">
        <f>E24*D20/D24</f>
        <v>0.10512426318111275</v>
      </c>
      <c r="F20" s="22">
        <v>7530.5694400000002</v>
      </c>
      <c r="G20" s="19">
        <f>G24*F20/F24</f>
        <v>0.12765224534409653</v>
      </c>
      <c r="H20" s="23"/>
    </row>
    <row r="21" spans="1:8" ht="14.25">
      <c r="A21" s="28" t="s">
        <v>19</v>
      </c>
      <c r="B21" s="18">
        <v>6152440.3239500001</v>
      </c>
      <c r="C21" s="19">
        <v>82.209758874066679</v>
      </c>
      <c r="D21" s="24">
        <v>5724968.9000000004</v>
      </c>
      <c r="E21" s="25">
        <f>E24*D21/D24</f>
        <v>76.470837390539586</v>
      </c>
      <c r="F21" s="22">
        <v>4053597.04317</v>
      </c>
      <c r="G21" s="19">
        <f>G24*F21/F24</f>
        <v>68.71336469355245</v>
      </c>
      <c r="H21" s="29"/>
    </row>
    <row r="22" spans="1:8">
      <c r="A22" s="30" t="s">
        <v>20</v>
      </c>
      <c r="B22" s="18">
        <v>2509.4353799999999</v>
      </c>
      <c r="C22" s="19">
        <v>3.3531422758669313E-2</v>
      </c>
      <c r="D22" s="24">
        <v>46186</v>
      </c>
      <c r="E22" s="25">
        <f>E24*D22/D24</f>
        <v>0.61692598814282829</v>
      </c>
      <c r="F22" s="22">
        <v>279.11828000000003</v>
      </c>
      <c r="G22" s="19">
        <f>G24*F22/F24</f>
        <v>4.7313918877537409E-3</v>
      </c>
    </row>
    <row r="23" spans="1:8">
      <c r="A23" s="17"/>
      <c r="B23" s="18"/>
      <c r="C23" s="19"/>
      <c r="D23" s="24"/>
      <c r="E23" s="31"/>
      <c r="F23" s="32"/>
    </row>
    <row r="24" spans="1:8" ht="16.899999999999999" customHeight="1" thickBot="1">
      <c r="A24" s="33" t="s">
        <v>21</v>
      </c>
      <c r="B24" s="34">
        <v>7483832.0999999996</v>
      </c>
      <c r="C24" s="35">
        <v>100</v>
      </c>
      <c r="D24" s="36">
        <f>SUM(D7:D23)</f>
        <v>7486473.4000000004</v>
      </c>
      <c r="E24" s="35">
        <v>100</v>
      </c>
      <c r="F24" s="36">
        <f>SUM(F7:F23)</f>
        <v>5899284.7479499998</v>
      </c>
      <c r="G24" s="37">
        <v>100</v>
      </c>
    </row>
    <row r="25" spans="1:8">
      <c r="A25" s="38" t="s">
        <v>22</v>
      </c>
      <c r="B25" s="38"/>
      <c r="C25" s="38"/>
      <c r="D25" s="38"/>
      <c r="E25" s="38"/>
      <c r="F25" s="38"/>
      <c r="G25" s="38"/>
    </row>
    <row r="26" spans="1:8" ht="15.75">
      <c r="A26" s="39"/>
      <c r="B26" s="39"/>
      <c r="C26" s="39"/>
      <c r="D26" s="39"/>
      <c r="F26" s="39"/>
    </row>
    <row r="27" spans="1:8">
      <c r="A27" s="40"/>
      <c r="B27" s="40"/>
      <c r="C27" s="40"/>
      <c r="D27" s="41"/>
      <c r="F27" s="41"/>
    </row>
    <row r="28" spans="1:8">
      <c r="A28" s="40"/>
      <c r="B28" s="40"/>
      <c r="C28" s="40"/>
      <c r="D28" s="42"/>
      <c r="F28" s="42"/>
    </row>
    <row r="29" spans="1:8">
      <c r="A29" s="43"/>
      <c r="B29" s="44"/>
      <c r="C29" s="44"/>
      <c r="D29" s="45"/>
      <c r="F29" s="45"/>
    </row>
    <row r="30" spans="1:8" ht="14.25">
      <c r="A30" s="46"/>
      <c r="B30" s="47"/>
      <c r="C30" s="47"/>
      <c r="D30" s="23"/>
      <c r="F30" s="23"/>
    </row>
    <row r="31" spans="1:8" ht="14.25">
      <c r="A31" s="46"/>
      <c r="B31" s="47"/>
      <c r="C31" s="47"/>
      <c r="D31" s="23"/>
      <c r="F31" s="23"/>
    </row>
    <row r="32" spans="1:8" ht="14.25">
      <c r="A32" s="46"/>
      <c r="B32" s="47"/>
      <c r="C32" s="47"/>
      <c r="D32" s="23"/>
      <c r="F32" s="23"/>
    </row>
    <row r="33" spans="1:6" ht="14.25">
      <c r="A33" s="46"/>
      <c r="B33" s="47"/>
      <c r="C33" s="47"/>
      <c r="D33" s="23"/>
      <c r="F33" s="23"/>
    </row>
    <row r="34" spans="1:6" ht="14.25">
      <c r="A34" s="46"/>
      <c r="B34" s="47"/>
      <c r="C34" s="47"/>
      <c r="D34" s="23"/>
      <c r="F34" s="23"/>
    </row>
    <row r="35" spans="1:6" ht="14.25">
      <c r="A35" s="46"/>
      <c r="B35" s="47"/>
      <c r="C35" s="47"/>
      <c r="D35" s="23"/>
      <c r="F35" s="23"/>
    </row>
    <row r="36" spans="1:6" ht="14.25">
      <c r="A36" s="46"/>
      <c r="B36" s="47"/>
      <c r="C36" s="47"/>
      <c r="D36" s="23"/>
      <c r="F36" s="23"/>
    </row>
    <row r="37" spans="1:6" ht="14.25">
      <c r="A37" s="46"/>
      <c r="B37" s="48"/>
      <c r="C37" s="48"/>
      <c r="D37" s="27"/>
      <c r="F37" s="27"/>
    </row>
    <row r="38" spans="1:6" ht="14.25">
      <c r="A38" s="46"/>
      <c r="B38" s="47"/>
      <c r="C38" s="47"/>
      <c r="D38" s="23"/>
      <c r="F38" s="23"/>
    </row>
    <row r="39" spans="1:6" ht="14.25">
      <c r="A39" s="46"/>
      <c r="B39" s="47"/>
      <c r="C39" s="47"/>
      <c r="D39" s="23"/>
      <c r="F39" s="23"/>
    </row>
    <row r="40" spans="1:6" ht="14.25">
      <c r="A40" s="46"/>
      <c r="B40" s="47"/>
      <c r="C40" s="47"/>
      <c r="D40" s="23"/>
      <c r="F40" s="23"/>
    </row>
    <row r="41" spans="1:6" ht="14.25">
      <c r="A41" s="46"/>
      <c r="B41" s="47"/>
      <c r="C41" s="47"/>
      <c r="D41" s="23"/>
      <c r="F41" s="23"/>
    </row>
    <row r="42" spans="1:6" ht="14.25">
      <c r="A42" s="46"/>
      <c r="B42" s="47"/>
      <c r="C42" s="47"/>
      <c r="D42" s="23"/>
      <c r="F42" s="23"/>
    </row>
    <row r="43" spans="1:6" ht="14.25">
      <c r="A43" s="46"/>
      <c r="B43" s="47"/>
      <c r="C43" s="47"/>
      <c r="D43" s="23"/>
      <c r="F43" s="23"/>
    </row>
    <row r="44" spans="1:6">
      <c r="D44"/>
      <c r="F44"/>
    </row>
    <row r="45" spans="1:6">
      <c r="D45"/>
      <c r="F45"/>
    </row>
    <row r="46" spans="1:6">
      <c r="D46"/>
      <c r="F46"/>
    </row>
    <row r="47" spans="1:6">
      <c r="D47"/>
      <c r="F47"/>
    </row>
    <row r="48" spans="1:6">
      <c r="A48" s="44"/>
      <c r="B48" s="44"/>
      <c r="C48" s="44"/>
      <c r="D48" s="45"/>
      <c r="F48" s="45"/>
    </row>
    <row r="49" spans="1:6">
      <c r="A49" s="44"/>
      <c r="B49" s="44"/>
      <c r="C49" s="44"/>
      <c r="D49" s="45"/>
      <c r="F49" s="45"/>
    </row>
    <row r="50" spans="1:6">
      <c r="A50" s="44"/>
      <c r="B50" s="44"/>
      <c r="C50" s="44"/>
      <c r="D50" s="45"/>
      <c r="F50" s="45"/>
    </row>
    <row r="51" spans="1:6">
      <c r="A51" s="44"/>
      <c r="B51" s="44"/>
      <c r="C51" s="44"/>
      <c r="D51" s="45"/>
      <c r="F51" s="45"/>
    </row>
    <row r="52" spans="1:6" ht="15.75">
      <c r="A52" s="49"/>
      <c r="D52"/>
      <c r="F52"/>
    </row>
  </sheetData>
  <mergeCells count="6">
    <mergeCell ref="A1:G1"/>
    <mergeCell ref="A3:G3"/>
    <mergeCell ref="B5:C5"/>
    <mergeCell ref="D5:E5"/>
    <mergeCell ref="F5:G5"/>
    <mergeCell ref="A27:C28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17.4.2.1</vt:lpstr>
      <vt:lpstr>'17.4.2.1'!Área_de_impresión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2016-05-16T14:31:01Z</dcterms:created>
  <dcterms:modified xsi:type="dcterms:W3CDTF">2016-05-16T14:31:01Z</dcterms:modified>
</cp:coreProperties>
</file>